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abowska\Desktop\do zrobienia\2.1.2_115\na stronę\"/>
    </mc:Choice>
  </mc:AlternateContent>
  <bookViews>
    <workbookView xWindow="0" yWindow="0" windowWidth="20490" windowHeight="7620"/>
  </bookViews>
  <sheets>
    <sheet name="2.1.115" sheetId="2" r:id="rId1"/>
    <sheet name="Rewitalizacja" sheetId="3" state="hidden" r:id="rId2"/>
  </sheets>
  <definedNames>
    <definedName name="_xlnm._FilterDatabase" localSheetId="0" hidden="1">'2.1.115'!$A$4:$N$25</definedName>
    <definedName name="kurs">'2.1.115'!$E$90</definedName>
    <definedName name="_xlnm.Print_Area" localSheetId="0">'2.1.115'!$A$1:$N$25</definedName>
    <definedName name="rewitalizacja">Rewitalizacja!$A$1:$A$17</definedName>
    <definedName name="_xlnm.Print_Titles" localSheetId="0">'2.1.115'!$4:$4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H22" i="2"/>
  <c r="I22" i="2"/>
  <c r="J22" i="2"/>
  <c r="F22" i="2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</calcChain>
</file>

<file path=xl/sharedStrings.xml><?xml version="1.0" encoding="utf-8"?>
<sst xmlns="http://schemas.openxmlformats.org/spreadsheetml/2006/main" count="187" uniqueCount="116">
  <si>
    <t xml:space="preserve">Załącznik do uchwały nr..................... Zarządu Województwa Mazowieckiego z dnia ..................... </t>
  </si>
  <si>
    <t>Lista ocenionych projektów, złożonych w ramach konkursu RPMA.02.01.02-IP.01-14-115/21, Oś priorytetowa II „Wzrost e-potencjału Mazowsza” dla Działania 2.1 „E-usługi”, Poddziałanie 2.1.2 
"E-usługi dla Mazowsza w ramach ZIT", Typ projektów: „Zakup sprzętu i oprogramowania do szkół, umożliwiającego wprowadzenie nowoczesnych form nauczania z wykorzystaniem TIK oraz zapewnienie możliwości realizacji działań edukacyjnych w formule zdalnej w związku z zagrożeniem powtórzenia lub przedłużeniem się epidemii COVID-19 ”  Regionalnego Programu Operacyjnego Województwa Mazowieckiego na lata 2014-2020</t>
  </si>
  <si>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</si>
  <si>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</si>
  <si>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</si>
  <si>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</si>
  <si>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</si>
  <si>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</si>
  <si>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</si>
  <si>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</si>
  <si>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</si>
  <si>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</si>
  <si>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</si>
  <si>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</si>
  <si>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</si>
  <si>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</si>
  <si>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</si>
  <si>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</si>
  <si>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</si>
  <si>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</si>
  <si>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</si>
  <si>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</si>
  <si>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</si>
  <si>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</si>
  <si>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</si>
  <si>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</si>
  <si>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</si>
  <si>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</si>
  <si>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</si>
  <si>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</si>
  <si>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</si>
  <si>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</si>
  <si>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RPMA.02.01.02-14-i479/21</t>
  </si>
  <si>
    <t>E- usługi dla szkół w ramach ZIT</t>
  </si>
  <si>
    <t>Gmina Nadarzyn</t>
  </si>
  <si>
    <t>42</t>
  </si>
  <si>
    <t>80</t>
  </si>
  <si>
    <t>Brak danych</t>
  </si>
  <si>
    <t>RPMA.02.01.02-14-i481/21</t>
  </si>
  <si>
    <t>Szkoła online – wsparcie działań edukacyjnych w formie zdalnej</t>
  </si>
  <si>
    <t>Gmina Radzymin</t>
  </si>
  <si>
    <t>Projekt skierowany do dofinansowania</t>
  </si>
  <si>
    <t>RPMA.02.01.02-14-i484/21</t>
  </si>
  <si>
    <t>Otwock, Wiązowna, Józefów, Karczew i Czosnów  tworzą szkoły nowych możliwości</t>
  </si>
  <si>
    <t>Miasto Otwock</t>
  </si>
  <si>
    <t>41</t>
  </si>
  <si>
    <t xml:space="preserve">SUMA:        </t>
  </si>
  <si>
    <t>RPMA.02.01.02-14-i474/21</t>
  </si>
  <si>
    <t>Wdrożenie nowoczesnych technologii informatycznych w szkołach podstawowych Gminy Konstancin-Jeziorna</t>
  </si>
  <si>
    <t>Gmina Konstancin-Jeziorna</t>
  </si>
  <si>
    <t>37</t>
  </si>
  <si>
    <t>RPMA.02.01.02-14-i475/21</t>
  </si>
  <si>
    <t>Rozwój systemu zdalnej edukacji na terenie m.st. Warszawy</t>
  </si>
  <si>
    <t>Miasto Stołeczne Warszawa</t>
  </si>
  <si>
    <t>RPMA.02.01.02-14-i477/21</t>
  </si>
  <si>
    <t>Nowoczesne formy nauczania w szkołach Gminy Wieliszew</t>
  </si>
  <si>
    <t>Gmina Wieliszew</t>
  </si>
  <si>
    <t>RPMA.02.01.02-14-i485/21</t>
  </si>
  <si>
    <t>Zdalne nauczanie w gminie Lesznowola</t>
  </si>
  <si>
    <t>Gmina Lesznowola</t>
  </si>
  <si>
    <t>RPMA.02.01.02-14-i487/21</t>
  </si>
  <si>
    <t>Zakup sprzętu i oprogramowania do piaseczyńskich szkół podstawowych w ramach nauczania zdalnego na terenie Gminy Piaseczno</t>
  </si>
  <si>
    <t>Gmina Piaseczno</t>
  </si>
  <si>
    <t>RPMA.02.01.02-14-i476/21</t>
  </si>
  <si>
    <t>Zakup sprzętu i oprogramowania dla 11 szkół Gminy Góra Kalwaria umożliwiającego nowoczesne formy nauczania z wykorzystaniem TIK oraz zapewnienie narzędzi do nauki zdalnej na wypadek powtórzenia lub przedłużenia się epidemii COVID-19.</t>
  </si>
  <si>
    <t>Gmina Góra Kalwaria</t>
  </si>
  <si>
    <t>36</t>
  </si>
  <si>
    <t>RPMA.02.01.02-14-i478/21</t>
  </si>
  <si>
    <t xml:space="preserve">Rozwój cyfrowych form nauczania szansą na przeciwdziałanie skutkom pandemii COVID-19 w Gminie Wołomin. </t>
  </si>
  <si>
    <t>Gmina Wołomin</t>
  </si>
  <si>
    <t>RPMA.02.01.02-14-i471/21</t>
  </si>
  <si>
    <t>E-szkoły w Gminie Błonie</t>
  </si>
  <si>
    <t>Gmina Błonie</t>
  </si>
  <si>
    <t>32</t>
  </si>
  <si>
    <t>RPMA.02.01.02-14-i480/21</t>
  </si>
  <si>
    <t>Zwiększenie wykorzystania technologii informacyjno-komunikacyjnych w szkołach podstawowych w Sulejówku</t>
  </si>
  <si>
    <t>Miasto Sulejówek</t>
  </si>
  <si>
    <t>31</t>
  </si>
  <si>
    <t>RPMA.02.01.02-14-i472/21</t>
  </si>
  <si>
    <t>Nowoczesne IT w szkołach Gminy Raszyn</t>
  </si>
  <si>
    <t>Gmina Raszyn</t>
  </si>
  <si>
    <t>28</t>
  </si>
  <si>
    <t>RPMA.02.01.02-14-i486/21</t>
  </si>
  <si>
    <t>Wsparcie nowoczesnych form nauczania z wykorzystaniem TIK i rozwój możliwości nauczania zdalnego dzięki zakupowi sprzętu i oprogramowania do szkół gminy Jaktorów</t>
  </si>
  <si>
    <t>Gmina Jaktorów</t>
  </si>
  <si>
    <t>27</t>
  </si>
  <si>
    <t>15</t>
  </si>
  <si>
    <t>RPMA.02.01.02-14-i483/21</t>
  </si>
  <si>
    <t>Zakup sprzętu i oprogramowania do szkół, umożliwiającego wprowadzenie nowoczesnych form nauczania z wykorzystaniem TIK oraz zapewnienie możliwości realizacji działań edukacyjnych w formule zdalnej na terenie Gminy Izabelin</t>
  </si>
  <si>
    <t>Gmina Izabelin</t>
  </si>
  <si>
    <t>26</t>
  </si>
  <si>
    <t>16</t>
  </si>
  <si>
    <t>RPMA.02.01.02-14-i482/21</t>
  </si>
  <si>
    <t>Zakup sprzętu i oprogramowania na potrzeby nauczania zdalnego i nowoczesnych form edukacji w szkołach podstawowych w Gminie Miejskiej Legionowo</t>
  </si>
  <si>
    <t>Gmina Miejska Legionowo</t>
  </si>
  <si>
    <t>25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</si>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</sst>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0" fontId="0" fillId="35" borderId="0" xfId="0" applyFill="1"/>
    <xf numFmtId="2" fontId="21" fillId="34" borderId="10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6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0" fontId="27" fillId="34" borderId="10" xfId="1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topLeftCell="A10" zoomScale="70" zoomScaleNormal="70" zoomScaleSheetLayoutView="70" workbookViewId="0">
      <selection activeCell="Q15" sqref="Q15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64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7" ht="96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1"/>
    </row>
    <row r="3" spans="1:17" ht="36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"/>
    </row>
    <row r="4" spans="1:17" ht="89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  <c r="M4" s="8" t="s">
        <v>15</v>
      </c>
      <c r="N4" s="7" t="s">
        <v>16</v>
      </c>
      <c r="O4" s="1"/>
    </row>
    <row r="5" spans="1:17" ht="21.75" customHeight="1">
      <c r="A5" s="9" t="s">
        <v>17</v>
      </c>
      <c r="B5" s="25" t="s">
        <v>18</v>
      </c>
      <c r="C5" s="25" t="s">
        <v>19</v>
      </c>
      <c r="D5" s="25" t="s">
        <v>20</v>
      </c>
      <c r="E5" s="25" t="s">
        <v>21</v>
      </c>
      <c r="F5" s="25" t="s">
        <v>22</v>
      </c>
      <c r="G5" s="25" t="s">
        <v>23</v>
      </c>
      <c r="H5" s="25" t="s">
        <v>24</v>
      </c>
      <c r="I5" s="25" t="s">
        <v>25</v>
      </c>
      <c r="J5" s="25" t="s">
        <v>26</v>
      </c>
      <c r="K5" s="25" t="s">
        <v>27</v>
      </c>
      <c r="L5" s="11" t="s">
        <v>28</v>
      </c>
      <c r="M5" s="11" t="s">
        <v>29</v>
      </c>
      <c r="N5" s="11" t="s">
        <v>30</v>
      </c>
    </row>
    <row r="6" spans="1:17" ht="60" customHeight="1">
      <c r="A6" s="12" t="s">
        <v>17</v>
      </c>
      <c r="B6" s="13" t="s">
        <v>31</v>
      </c>
      <c r="C6" s="14" t="s">
        <v>32</v>
      </c>
      <c r="D6" s="23" t="s">
        <v>33</v>
      </c>
      <c r="E6" s="23" t="s">
        <v>34</v>
      </c>
      <c r="F6" s="29">
        <v>9742251.5099999998</v>
      </c>
      <c r="G6" s="29">
        <v>8376653.2699999996</v>
      </c>
      <c r="H6" s="15">
        <v>6701322.6200000001</v>
      </c>
      <c r="I6" s="29">
        <v>6701322.6200000001</v>
      </c>
      <c r="J6" s="15">
        <v>0</v>
      </c>
      <c r="K6" s="16" t="s">
        <v>35</v>
      </c>
      <c r="L6" s="6">
        <f>K6/42</f>
        <v>1</v>
      </c>
      <c r="M6" s="14" t="s">
        <v>36</v>
      </c>
      <c r="N6" s="40" t="s">
        <v>37</v>
      </c>
      <c r="O6" s="10"/>
      <c r="Q6" s="5"/>
    </row>
    <row r="7" spans="1:17" ht="60" customHeight="1">
      <c r="A7" s="17" t="s">
        <v>18</v>
      </c>
      <c r="B7" s="18" t="s">
        <v>31</v>
      </c>
      <c r="C7" s="19" t="s">
        <v>38</v>
      </c>
      <c r="D7" s="24" t="s">
        <v>39</v>
      </c>
      <c r="E7" s="24" t="s">
        <v>40</v>
      </c>
      <c r="F7" s="28">
        <v>9202096.7100000009</v>
      </c>
      <c r="G7" s="28">
        <v>7681340.5</v>
      </c>
      <c r="H7" s="20">
        <v>6145072.4000000004</v>
      </c>
      <c r="I7" s="28">
        <v>6145072.4000000004</v>
      </c>
      <c r="J7" s="20">
        <v>0</v>
      </c>
      <c r="K7" s="38">
        <v>41</v>
      </c>
      <c r="L7" s="22">
        <f>K7/42</f>
        <v>0.97619047619047616</v>
      </c>
      <c r="M7" s="19" t="s">
        <v>36</v>
      </c>
      <c r="N7" s="39" t="s">
        <v>37</v>
      </c>
      <c r="O7" s="10"/>
      <c r="Q7" s="5"/>
    </row>
    <row r="8" spans="1:17" ht="60" customHeight="1">
      <c r="A8" s="12" t="s">
        <v>19</v>
      </c>
      <c r="B8" s="13" t="s">
        <v>31</v>
      </c>
      <c r="C8" s="14" t="s">
        <v>42</v>
      </c>
      <c r="D8" s="23" t="s">
        <v>43</v>
      </c>
      <c r="E8" s="23" t="s">
        <v>44</v>
      </c>
      <c r="F8" s="29">
        <v>3927556.23</v>
      </c>
      <c r="G8" s="29">
        <v>3193135.15</v>
      </c>
      <c r="H8" s="15">
        <v>2554508.12</v>
      </c>
      <c r="I8" s="29">
        <v>2554508.12</v>
      </c>
      <c r="J8" s="15">
        <v>0</v>
      </c>
      <c r="K8" s="16" t="s">
        <v>45</v>
      </c>
      <c r="L8" s="6">
        <f>K8/42</f>
        <v>0.97619047619047616</v>
      </c>
      <c r="M8" s="14" t="s">
        <v>36</v>
      </c>
      <c r="N8" s="40" t="s">
        <v>37</v>
      </c>
      <c r="O8" s="10"/>
      <c r="Q8" s="5"/>
    </row>
    <row r="9" spans="1:17" ht="66" customHeight="1">
      <c r="A9" s="17" t="s">
        <v>20</v>
      </c>
      <c r="B9" s="18" t="s">
        <v>31</v>
      </c>
      <c r="C9" s="19" t="s">
        <v>47</v>
      </c>
      <c r="D9" s="24" t="s">
        <v>48</v>
      </c>
      <c r="E9" s="24" t="s">
        <v>49</v>
      </c>
      <c r="F9" s="28">
        <v>2888178.69</v>
      </c>
      <c r="G9" s="28">
        <v>2356763</v>
      </c>
      <c r="H9" s="20">
        <v>1885410.4</v>
      </c>
      <c r="I9" s="28">
        <v>1885410.4</v>
      </c>
      <c r="J9" s="20">
        <v>0</v>
      </c>
      <c r="K9" s="21" t="s">
        <v>50</v>
      </c>
      <c r="L9" s="22">
        <f t="shared" ref="L9:L21" si="0">K9/42</f>
        <v>0.88095238095238093</v>
      </c>
      <c r="M9" s="19" t="s">
        <v>36</v>
      </c>
      <c r="N9" s="41" t="s">
        <v>41</v>
      </c>
      <c r="O9" s="10"/>
      <c r="Q9" s="5"/>
    </row>
    <row r="10" spans="1:17" ht="66" customHeight="1">
      <c r="A10" s="12" t="s">
        <v>21</v>
      </c>
      <c r="B10" s="13" t="s">
        <v>31</v>
      </c>
      <c r="C10" s="14" t="s">
        <v>51</v>
      </c>
      <c r="D10" s="23" t="s">
        <v>52</v>
      </c>
      <c r="E10" s="23" t="s">
        <v>53</v>
      </c>
      <c r="F10" s="29">
        <v>11050850.630000001</v>
      </c>
      <c r="G10" s="29">
        <v>4205200</v>
      </c>
      <c r="H10" s="15">
        <v>3364160</v>
      </c>
      <c r="I10" s="29">
        <v>3364160</v>
      </c>
      <c r="J10" s="15">
        <v>0</v>
      </c>
      <c r="K10" s="16" t="s">
        <v>50</v>
      </c>
      <c r="L10" s="6">
        <f t="shared" si="0"/>
        <v>0.88095238095238093</v>
      </c>
      <c r="M10" s="14" t="s">
        <v>36</v>
      </c>
      <c r="N10" s="42" t="s">
        <v>41</v>
      </c>
      <c r="O10" s="10"/>
      <c r="Q10" s="5"/>
    </row>
    <row r="11" spans="1:17" ht="66" customHeight="1">
      <c r="A11" s="17" t="s">
        <v>22</v>
      </c>
      <c r="B11" s="18" t="s">
        <v>31</v>
      </c>
      <c r="C11" s="19" t="s">
        <v>54</v>
      </c>
      <c r="D11" s="24" t="s">
        <v>55</v>
      </c>
      <c r="E11" s="24" t="s">
        <v>56</v>
      </c>
      <c r="F11" s="28">
        <v>1079602.17</v>
      </c>
      <c r="G11" s="28">
        <v>889259</v>
      </c>
      <c r="H11" s="20">
        <v>711407.2</v>
      </c>
      <c r="I11" s="28">
        <v>711407.2</v>
      </c>
      <c r="J11" s="20">
        <v>0</v>
      </c>
      <c r="K11" s="21" t="s">
        <v>50</v>
      </c>
      <c r="L11" s="22">
        <f t="shared" si="0"/>
        <v>0.88095238095238093</v>
      </c>
      <c r="M11" s="19" t="s">
        <v>36</v>
      </c>
      <c r="N11" s="41" t="s">
        <v>41</v>
      </c>
      <c r="O11" s="10"/>
      <c r="Q11" s="5"/>
    </row>
    <row r="12" spans="1:17" ht="66" customHeight="1">
      <c r="A12" s="12" t="s">
        <v>23</v>
      </c>
      <c r="B12" s="13" t="s">
        <v>31</v>
      </c>
      <c r="C12" s="14" t="s">
        <v>57</v>
      </c>
      <c r="D12" s="23" t="s">
        <v>58</v>
      </c>
      <c r="E12" s="23" t="s">
        <v>59</v>
      </c>
      <c r="F12" s="29">
        <v>790409.1</v>
      </c>
      <c r="G12" s="29">
        <v>696070</v>
      </c>
      <c r="H12" s="15">
        <v>556856</v>
      </c>
      <c r="I12" s="29">
        <v>556856</v>
      </c>
      <c r="J12" s="15">
        <v>0</v>
      </c>
      <c r="K12" s="16" t="s">
        <v>50</v>
      </c>
      <c r="L12" s="6">
        <f t="shared" si="0"/>
        <v>0.88095238095238093</v>
      </c>
      <c r="M12" s="14" t="s">
        <v>36</v>
      </c>
      <c r="N12" s="42" t="s">
        <v>41</v>
      </c>
      <c r="O12" s="10"/>
      <c r="Q12" s="5"/>
    </row>
    <row r="13" spans="1:17" ht="66" customHeight="1">
      <c r="A13" s="17" t="s">
        <v>24</v>
      </c>
      <c r="B13" s="18" t="s">
        <v>31</v>
      </c>
      <c r="C13" s="19" t="s">
        <v>60</v>
      </c>
      <c r="D13" s="24" t="s">
        <v>61</v>
      </c>
      <c r="E13" s="24" t="s">
        <v>62</v>
      </c>
      <c r="F13" s="28">
        <v>2502784.21</v>
      </c>
      <c r="G13" s="28">
        <v>2101267</v>
      </c>
      <c r="H13" s="20">
        <v>1681013.6</v>
      </c>
      <c r="I13" s="28">
        <v>1681013.6</v>
      </c>
      <c r="J13" s="20">
        <v>0</v>
      </c>
      <c r="K13" s="21" t="s">
        <v>50</v>
      </c>
      <c r="L13" s="22">
        <f t="shared" si="0"/>
        <v>0.88095238095238093</v>
      </c>
      <c r="M13" s="19" t="s">
        <v>36</v>
      </c>
      <c r="N13" s="41" t="s">
        <v>41</v>
      </c>
      <c r="O13" s="10"/>
      <c r="Q13" s="5"/>
    </row>
    <row r="14" spans="1:17" ht="66" customHeight="1">
      <c r="A14" s="12" t="s">
        <v>25</v>
      </c>
      <c r="B14" s="13" t="s">
        <v>31</v>
      </c>
      <c r="C14" s="14" t="s">
        <v>63</v>
      </c>
      <c r="D14" s="23" t="s">
        <v>64</v>
      </c>
      <c r="E14" s="23" t="s">
        <v>65</v>
      </c>
      <c r="F14" s="29">
        <v>1198736.3999999999</v>
      </c>
      <c r="G14" s="29">
        <v>1049080</v>
      </c>
      <c r="H14" s="15">
        <v>839264</v>
      </c>
      <c r="I14" s="29">
        <v>839264</v>
      </c>
      <c r="J14" s="15">
        <v>0</v>
      </c>
      <c r="K14" s="16" t="s">
        <v>66</v>
      </c>
      <c r="L14" s="6">
        <f t="shared" si="0"/>
        <v>0.8571428571428571</v>
      </c>
      <c r="M14" s="14" t="s">
        <v>36</v>
      </c>
      <c r="N14" s="42" t="s">
        <v>41</v>
      </c>
      <c r="O14" s="10"/>
      <c r="Q14" s="5"/>
    </row>
    <row r="15" spans="1:17" ht="66" customHeight="1">
      <c r="A15" s="17" t="s">
        <v>26</v>
      </c>
      <c r="B15" s="18" t="s">
        <v>31</v>
      </c>
      <c r="C15" s="19" t="s">
        <v>67</v>
      </c>
      <c r="D15" s="24" t="s">
        <v>68</v>
      </c>
      <c r="E15" s="24" t="s">
        <v>69</v>
      </c>
      <c r="F15" s="28">
        <v>484815</v>
      </c>
      <c r="G15" s="28">
        <v>481020</v>
      </c>
      <c r="H15" s="20">
        <v>384816</v>
      </c>
      <c r="I15" s="28">
        <v>384816</v>
      </c>
      <c r="J15" s="20">
        <v>0</v>
      </c>
      <c r="K15" s="21" t="s">
        <v>66</v>
      </c>
      <c r="L15" s="22">
        <f t="shared" si="0"/>
        <v>0.8571428571428571</v>
      </c>
      <c r="M15" s="19" t="s">
        <v>36</v>
      </c>
      <c r="N15" s="41" t="s">
        <v>41</v>
      </c>
      <c r="O15" s="10"/>
      <c r="Q15" s="5"/>
    </row>
    <row r="16" spans="1:17" ht="66" customHeight="1">
      <c r="A16" s="12" t="s">
        <v>27</v>
      </c>
      <c r="B16" s="13" t="s">
        <v>31</v>
      </c>
      <c r="C16" s="14" t="s">
        <v>70</v>
      </c>
      <c r="D16" s="23" t="s">
        <v>71</v>
      </c>
      <c r="E16" s="23" t="s">
        <v>72</v>
      </c>
      <c r="F16" s="29">
        <v>368336.03</v>
      </c>
      <c r="G16" s="29">
        <v>344011</v>
      </c>
      <c r="H16" s="15">
        <v>275208.8</v>
      </c>
      <c r="I16" s="29">
        <v>275208.8</v>
      </c>
      <c r="J16" s="15">
        <v>0</v>
      </c>
      <c r="K16" s="16" t="s">
        <v>73</v>
      </c>
      <c r="L16" s="6">
        <f t="shared" si="0"/>
        <v>0.76190476190476186</v>
      </c>
      <c r="M16" s="14" t="s">
        <v>36</v>
      </c>
      <c r="N16" s="42" t="s">
        <v>41</v>
      </c>
      <c r="O16" s="10"/>
      <c r="Q16" s="5"/>
    </row>
    <row r="17" spans="1:17" ht="66" customHeight="1">
      <c r="A17" s="17" t="s">
        <v>28</v>
      </c>
      <c r="B17" s="18" t="s">
        <v>31</v>
      </c>
      <c r="C17" s="19" t="s">
        <v>74</v>
      </c>
      <c r="D17" s="24" t="s">
        <v>75</v>
      </c>
      <c r="E17" s="24" t="s">
        <v>76</v>
      </c>
      <c r="F17" s="28">
        <v>439256</v>
      </c>
      <c r="G17" s="28">
        <v>419200</v>
      </c>
      <c r="H17" s="20">
        <v>335360</v>
      </c>
      <c r="I17" s="28">
        <v>335360</v>
      </c>
      <c r="J17" s="20">
        <v>0</v>
      </c>
      <c r="K17" s="21" t="s">
        <v>77</v>
      </c>
      <c r="L17" s="22">
        <f t="shared" si="0"/>
        <v>0.73809523809523814</v>
      </c>
      <c r="M17" s="19" t="s">
        <v>36</v>
      </c>
      <c r="N17" s="41" t="s">
        <v>41</v>
      </c>
      <c r="O17" s="10"/>
      <c r="Q17" s="5"/>
    </row>
    <row r="18" spans="1:17" ht="66" customHeight="1">
      <c r="A18" s="12" t="s">
        <v>29</v>
      </c>
      <c r="B18" s="13" t="s">
        <v>31</v>
      </c>
      <c r="C18" s="14" t="s">
        <v>78</v>
      </c>
      <c r="D18" s="23" t="s">
        <v>79</v>
      </c>
      <c r="E18" s="23" t="s">
        <v>80</v>
      </c>
      <c r="F18" s="29">
        <v>1367357.9</v>
      </c>
      <c r="G18" s="29">
        <v>1238230</v>
      </c>
      <c r="H18" s="15">
        <v>990584</v>
      </c>
      <c r="I18" s="29">
        <v>990584</v>
      </c>
      <c r="J18" s="15">
        <v>0</v>
      </c>
      <c r="K18" s="16" t="s">
        <v>81</v>
      </c>
      <c r="L18" s="6">
        <f t="shared" si="0"/>
        <v>0.66666666666666663</v>
      </c>
      <c r="M18" s="14" t="s">
        <v>36</v>
      </c>
      <c r="N18" s="42" t="s">
        <v>41</v>
      </c>
      <c r="O18" s="10"/>
      <c r="Q18" s="5"/>
    </row>
    <row r="19" spans="1:17" ht="66" customHeight="1">
      <c r="A19" s="17" t="s">
        <v>30</v>
      </c>
      <c r="B19" s="18" t="s">
        <v>31</v>
      </c>
      <c r="C19" s="19" t="s">
        <v>82</v>
      </c>
      <c r="D19" s="24" t="s">
        <v>83</v>
      </c>
      <c r="E19" s="24" t="s">
        <v>84</v>
      </c>
      <c r="F19" s="28">
        <v>416187.74</v>
      </c>
      <c r="G19" s="28">
        <v>361123.09</v>
      </c>
      <c r="H19" s="20">
        <v>288898.46999999997</v>
      </c>
      <c r="I19" s="28">
        <v>288898.46999999997</v>
      </c>
      <c r="J19" s="20">
        <v>0</v>
      </c>
      <c r="K19" s="21" t="s">
        <v>85</v>
      </c>
      <c r="L19" s="22">
        <f t="shared" si="0"/>
        <v>0.6428571428571429</v>
      </c>
      <c r="M19" s="19" t="s">
        <v>36</v>
      </c>
      <c r="N19" s="41" t="s">
        <v>41</v>
      </c>
      <c r="O19" s="10"/>
      <c r="Q19" s="5"/>
    </row>
    <row r="20" spans="1:17" ht="66" customHeight="1">
      <c r="A20" s="12" t="s">
        <v>86</v>
      </c>
      <c r="B20" s="13" t="s">
        <v>31</v>
      </c>
      <c r="C20" s="14" t="s">
        <v>87</v>
      </c>
      <c r="D20" s="23" t="s">
        <v>88</v>
      </c>
      <c r="E20" s="23" t="s">
        <v>89</v>
      </c>
      <c r="F20" s="29">
        <v>231811.71</v>
      </c>
      <c r="G20" s="29">
        <v>195008.08</v>
      </c>
      <c r="H20" s="15">
        <v>156006.47</v>
      </c>
      <c r="I20" s="29">
        <v>156006.47</v>
      </c>
      <c r="J20" s="15">
        <v>0</v>
      </c>
      <c r="K20" s="16" t="s">
        <v>90</v>
      </c>
      <c r="L20" s="6">
        <f t="shared" si="0"/>
        <v>0.61904761904761907</v>
      </c>
      <c r="M20" s="14" t="s">
        <v>36</v>
      </c>
      <c r="N20" s="42" t="s">
        <v>41</v>
      </c>
      <c r="O20" s="10"/>
      <c r="Q20" s="5"/>
    </row>
    <row r="21" spans="1:17" ht="66" customHeight="1">
      <c r="A21" s="17" t="s">
        <v>91</v>
      </c>
      <c r="B21" s="18" t="s">
        <v>31</v>
      </c>
      <c r="C21" s="19" t="s">
        <v>92</v>
      </c>
      <c r="D21" s="24" t="s">
        <v>93</v>
      </c>
      <c r="E21" s="24" t="s">
        <v>94</v>
      </c>
      <c r="F21" s="28">
        <v>762115.93</v>
      </c>
      <c r="G21" s="28">
        <v>696545</v>
      </c>
      <c r="H21" s="20">
        <v>557236</v>
      </c>
      <c r="I21" s="28">
        <v>557236</v>
      </c>
      <c r="J21" s="20">
        <v>0</v>
      </c>
      <c r="K21" s="21" t="s">
        <v>95</v>
      </c>
      <c r="L21" s="22">
        <f t="shared" si="0"/>
        <v>0.59523809523809523</v>
      </c>
      <c r="M21" s="19" t="s">
        <v>36</v>
      </c>
      <c r="N21" s="41" t="s">
        <v>41</v>
      </c>
      <c r="O21" s="10"/>
      <c r="Q21" s="5"/>
    </row>
    <row r="22" spans="1:17" ht="48" customHeight="1">
      <c r="A22" s="37" t="s">
        <v>37</v>
      </c>
      <c r="B22" s="34" t="s">
        <v>37</v>
      </c>
      <c r="C22" s="35" t="s">
        <v>37</v>
      </c>
      <c r="D22" s="36" t="s">
        <v>37</v>
      </c>
      <c r="E22" s="24" t="s">
        <v>46</v>
      </c>
      <c r="F22" s="28">
        <f>SUM(F6:F21)</f>
        <v>46452345.960000008</v>
      </c>
      <c r="G22" s="28">
        <f t="shared" ref="G22:I22" si="1">SUM(G6:G21)</f>
        <v>34283905.089999996</v>
      </c>
      <c r="H22" s="28">
        <f t="shared" si="1"/>
        <v>27427124.079999998</v>
      </c>
      <c r="I22" s="28">
        <f t="shared" si="1"/>
        <v>27427124.079999998</v>
      </c>
      <c r="J22" s="20">
        <f>SUM(J7:J21)</f>
        <v>0</v>
      </c>
      <c r="K22" s="31" t="s">
        <v>37</v>
      </c>
      <c r="L22" s="32" t="s">
        <v>37</v>
      </c>
      <c r="M22" s="33" t="s">
        <v>37</v>
      </c>
      <c r="N22" s="32" t="s">
        <v>37</v>
      </c>
      <c r="Q22" s="5"/>
    </row>
    <row r="23" spans="1:17" ht="32.25" customHeight="1">
      <c r="A23" s="26" t="s">
        <v>96</v>
      </c>
      <c r="B23" s="27"/>
      <c r="C23" s="27"/>
      <c r="D23" s="27"/>
      <c r="E23" s="27"/>
    </row>
    <row r="24" spans="1:17" ht="32.25" customHeight="1">
      <c r="A24" s="26" t="s">
        <v>97</v>
      </c>
      <c r="B24" s="27"/>
      <c r="C24" s="27"/>
      <c r="D24" s="27"/>
      <c r="E24" s="27"/>
      <c r="F24" s="2"/>
      <c r="G24" s="2"/>
      <c r="H24" s="2"/>
      <c r="I24" s="2"/>
      <c r="J24" s="2"/>
      <c r="K24" s="2"/>
    </row>
    <row r="25" spans="1:17" ht="32.25" customHeight="1">
      <c r="A25" s="26" t="s">
        <v>98</v>
      </c>
      <c r="B25" s="27"/>
      <c r="C25" s="27"/>
      <c r="D25" s="27"/>
      <c r="E25" s="27"/>
    </row>
    <row r="26" spans="1:17" ht="53.25" hidden="1" customHeight="1"/>
    <row r="27" spans="1:17" ht="67.5" hidden="1" customHeight="1"/>
    <row r="28" spans="1:17" ht="47.25" hidden="1" customHeight="1"/>
    <row r="29" spans="1:17" ht="51" hidden="1" customHeight="1"/>
    <row r="30" spans="1:17" ht="45.75" hidden="1" customHeight="1"/>
    <row r="31" spans="1:17" ht="47.25" hidden="1" customHeight="1"/>
  </sheetData>
  <autoFilter ref="A4:N25"/>
  <sortState ref="A4:N28">
    <sortCondition descending="1" ref="K4:K28"/>
  </sortState>
  <mergeCells count="3">
    <mergeCell ref="A1:N1"/>
    <mergeCell ref="A3:N3"/>
    <mergeCell ref="A2:N2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0" t="s">
        <v>99</v>
      </c>
    </row>
    <row r="2" spans="1:1">
      <c r="A2" s="30" t="s">
        <v>100</v>
      </c>
    </row>
    <row r="3" spans="1:1">
      <c r="A3" s="30" t="s">
        <v>101</v>
      </c>
    </row>
    <row r="4" spans="1:1">
      <c r="A4" s="30" t="s">
        <v>102</v>
      </c>
    </row>
    <row r="5" spans="1:1">
      <c r="A5" s="30" t="s">
        <v>103</v>
      </c>
    </row>
    <row r="6" spans="1:1">
      <c r="A6" s="30" t="s">
        <v>104</v>
      </c>
    </row>
    <row r="7" spans="1:1">
      <c r="A7" s="30" t="s">
        <v>105</v>
      </c>
    </row>
    <row r="8" spans="1:1">
      <c r="A8" s="30" t="s">
        <v>106</v>
      </c>
    </row>
    <row r="9" spans="1:1">
      <c r="A9" s="30" t="s">
        <v>107</v>
      </c>
    </row>
    <row r="10" spans="1:1">
      <c r="A10" s="30" t="s">
        <v>108</v>
      </c>
    </row>
    <row r="11" spans="1:1">
      <c r="A11" s="30" t="s">
        <v>109</v>
      </c>
    </row>
    <row r="12" spans="1:1">
      <c r="A12" s="30" t="s">
        <v>110</v>
      </c>
    </row>
    <row r="13" spans="1:1">
      <c r="A13" s="30" t="s">
        <v>111</v>
      </c>
    </row>
    <row r="14" spans="1:1">
      <c r="A14" s="30" t="s">
        <v>112</v>
      </c>
    </row>
    <row r="15" spans="1:1">
      <c r="A15" s="30" t="s">
        <v>113</v>
      </c>
    </row>
    <row r="16" spans="1:1">
      <c r="A16" s="30" t="s">
        <v>114</v>
      </c>
    </row>
    <row r="17" spans="1:1">
      <c r="A17" t="s">
        <v>115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143AE-FF8D-4BA3-9934-B319C890DCAD}">
  <ds:schemaRefs>
    <ds:schemaRef ds:uri="http://purl.org/dc/elements/1.1/"/>
    <ds:schemaRef ds:uri="http://purl.org/dc/dcmitype/"/>
    <ds:schemaRef ds:uri="http://purl.org/dc/terms/"/>
    <ds:schemaRef ds:uri="13e258df-16cb-4507-b678-b498e48e58c8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53e0a85-a7de-4c25-b915-33607e7cdfca"/>
  </ds:schemaRefs>
</ds:datastoreItem>
</file>

<file path=customXml/itemProps2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4FE88-33DD-4EB4-B04D-3E2466202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2.1.115</vt:lpstr>
      <vt:lpstr>Rewitalizacja</vt:lpstr>
      <vt:lpstr>kurs</vt:lpstr>
      <vt:lpstr>'2.1.115'!Obszar_wydruku</vt:lpstr>
      <vt:lpstr>rewitalizacja</vt:lpstr>
      <vt:lpstr>'2.1.115'!Tytuły_wydruku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Grabowska Marta</cp:lastModifiedBy>
  <cp:revision/>
  <cp:lastPrinted>2022-05-13T10:47:30Z</cp:lastPrinted>
  <dcterms:created xsi:type="dcterms:W3CDTF">2016-04-12T10:40:23Z</dcterms:created>
  <dcterms:modified xsi:type="dcterms:W3CDTF">2022-05-24T06:22:26Z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